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МЕНЮ\Питание-отчёты\"/>
    </mc:Choice>
  </mc:AlternateContent>
  <xr:revisionPtr revIDLastSave="0" documentId="13_ncr:1_{809DED66-9BCB-4C9B-8E4A-EED06306B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J177" i="1" s="1"/>
  <c r="J184" i="1" s="1"/>
  <c r="J195" i="1" s="1"/>
  <c r="I165" i="1"/>
  <c r="I176" i="1" s="1"/>
  <c r="I177" i="1" s="1"/>
  <c r="I184" i="1" s="1"/>
  <c r="I195" i="1" s="1"/>
  <c r="H165" i="1"/>
  <c r="H176" i="1" s="1"/>
  <c r="H177" i="1" s="1"/>
  <c r="H184" i="1" s="1"/>
  <c r="H195" i="1" s="1"/>
  <c r="G165" i="1"/>
  <c r="G176" i="1" s="1"/>
  <c r="G177" i="1" s="1"/>
  <c r="G184" i="1" s="1"/>
  <c r="G195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<sst xmlns="http://schemas.openxmlformats.org/spreadsheetml/2006/main" count="271" uniqueCount="97">
  <si>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</si>
  <si>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</si>
  <si>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</si>
  <si>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</si>
  <si>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</si>
  <si>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</si>
  <si>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</si>
  <si>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</si>
  <si>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</si>
  <si>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</si>
  <si>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</si>
  <si>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</si>
  <si>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</si>
  <si>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</si>
  <si>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</si>
  <si>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</si>
  <si>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</si>
  <si>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</si>
  <si>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</si>
  <si>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</si>
  <si>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</si>
  <si>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</si>
  <si>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</si>
  <si>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</si>
  <si>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</si>
  <si>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</si>
  <si>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</si>
  <si>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Напиток чайный ягодный</t>
  </si>
  <si>
    <t>ТТК</t>
  </si>
  <si>
    <t>хлеб</t>
  </si>
  <si>
    <t>ГОСТ</t>
  </si>
  <si>
    <t>фрукты</t>
  </si>
  <si>
    <t>Плоды свежие</t>
  </si>
  <si>
    <t>338/2011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</si>
  <si>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</si>
  <si>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</si>
  <si>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</si>
  <si>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</si>
  <si>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</si>
  <si>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</si>
  <si>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</si>
  <si>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</si>
  <si>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</si>
  <si>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</si>
  <si>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ТТК/553/22/512/04/12,14/03</t>
  </si>
  <si>
    <t>Котлета рубленная мясная, соус томатный, каша гречневая рассыпчатая</t>
  </si>
  <si>
    <t>451/04/587/04/508/04</t>
  </si>
  <si>
    <t>Чай с сахаром</t>
  </si>
  <si>
    <t>685/04</t>
  </si>
  <si>
    <t>кисломол.</t>
  </si>
  <si>
    <t>Кисло-молочный продукт</t>
  </si>
  <si>
    <t>Чай с сахаром и лимоном</t>
  </si>
  <si>
    <t>686/04</t>
  </si>
  <si>
    <t>Фрукты свежие</t>
  </si>
  <si>
    <t>булочное</t>
  </si>
  <si>
    <t>Кондитерское или выпечное изделие</t>
  </si>
  <si>
    <t>Котлета из филе цыплёнка, макароны отварные, соус молочный, овощи свежие</t>
  </si>
  <si>
    <t>499/04/516/04/595/04/12,14/200</t>
  </si>
  <si>
    <t>Компот из кураги</t>
  </si>
  <si>
    <t>638/04</t>
  </si>
  <si>
    <t>Хлеб пшеничный, или батон</t>
  </si>
  <si>
    <t>ТУ</t>
  </si>
  <si>
    <t>Хлеб Дарницкий</t>
  </si>
  <si>
    <t>Компот из свежих яблок</t>
  </si>
  <si>
    <t>631/04</t>
  </si>
  <si>
    <t>Омлет натуральный с сыром, зелёный горошек</t>
  </si>
  <si>
    <t>342/04/ТТК</t>
  </si>
  <si>
    <t>Среднее значение за период:</t>
  </si>
  <si>
    <t>Л.С.Серкова</t>
  </si>
  <si>
    <t>МОУ "СОШ № 18"</t>
  </si>
  <si>
    <t>Макароны с сыром</t>
  </si>
  <si>
    <t>горошек консервированный</t>
  </si>
  <si>
    <t>333/04</t>
  </si>
  <si>
    <t>Батон нарезной</t>
  </si>
  <si>
    <t>Зразы ленивые, соус сметанный с томатом, рис припущенный, овощи свежие</t>
  </si>
  <si>
    <t>Компот из сухофруктов</t>
  </si>
  <si>
    <t>Хлеб гречишный</t>
  </si>
  <si>
    <t>Печенье</t>
  </si>
  <si>
    <t>Запеканка из творога с яблоками с соусом ягодным</t>
  </si>
  <si>
    <t xml:space="preserve">Чай с сахаром </t>
  </si>
  <si>
    <t>366/04,616/2004</t>
  </si>
  <si>
    <t>Окорочок цыпленка без кости припущенный, с соусом сметанным с томатом, Каша рассыпчатая гречневая</t>
  </si>
  <si>
    <t>ТТК, 601/04, 508/04</t>
  </si>
  <si>
    <t>443/04</t>
  </si>
  <si>
    <t>Плов</t>
  </si>
  <si>
    <t>12/2003</t>
  </si>
  <si>
    <t>Огурцы свежие(тепличные)</t>
  </si>
  <si>
    <t>Напиток из плодов шиповника</t>
  </si>
  <si>
    <t>705/04</t>
  </si>
  <si>
    <t>Кондитерское изделие(печенье)</t>
  </si>
  <si>
    <t>Котлета мясная, с соусом томатным, Рис припущенный</t>
  </si>
  <si>
    <t>451/04, 587/04, 512/04</t>
  </si>
  <si>
    <t>Палочки куриные с сыром, с соусом сметанным, Макаронные изделия отварные</t>
  </si>
  <si>
    <t>ТТК, 600/04, 516/04</t>
  </si>
  <si>
    <t>Напиток из ягод протертых с сахаром</t>
  </si>
  <si>
    <t>Хлеб дарницкий</t>
  </si>
  <si>
    <t>Плоды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</si>
</sst>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color theme="1"/>
      <name val="Arial Cy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3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10" xfId="0" applyFill="1" applyBorder="1" applyAlignment="1">
      <alignment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0" borderId="1" xfId="0" applyBorder="1"/>
    <xf numFmtId="0" fontId="0" fillId="3" borderId="11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2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/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0" fillId="3" borderId="31" xfId="0" applyFill="1" applyBorder="1" applyAlignment="1">
      <alignment wrapText="1"/>
    </xf>
    <xf numFmtId="0" fontId="2" fillId="2" borderId="32" xfId="0" applyFont="1" applyFill="1" applyBorder="1" applyAlignment="1">
      <alignment horizontal="center" vertical="top" wrapText="1"/>
    </xf>
    <xf numFmtId="0" fontId="0" fillId="3" borderId="11" xfId="0" applyFill="1" applyBorder="1" applyAlignment="1">
      <alignment wrapText="1"/>
    </xf>
    <xf numFmtId="0" fontId="0" fillId="0" borderId="1" xfId="0" applyBorder="1"/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5" fillId="3" borderId="11" xfId="0" applyFont="1" applyFill="1" applyBorder="1"/>
    <xf numFmtId="0" fontId="14" fillId="3" borderId="1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16" fillId="3" borderId="1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0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3" borderId="11" xfId="0" applyFont="1" applyFill="1" applyBorder="1"/>
    <xf numFmtId="0" fontId="15" fillId="3" borderId="33" xfId="0" applyFont="1" applyFill="1" applyBorder="1"/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" fontId="0" fillId="3" borderId="10" xfId="0" applyNumberFormat="1" applyFill="1" applyBorder="1" applyAlignment="1">
      <alignment horizontal="center" wrapText="1"/>
    </xf>
    <xf numFmtId="2" fontId="0" fillId="3" borderId="11" xfId="0" applyNumberFormat="1" applyFill="1" applyBorder="1" applyAlignment="1">
      <alignment horizontal="center" wrapText="1"/>
    </xf>
    <xf numFmtId="1" fontId="0" fillId="3" borderId="11" xfId="0" applyNumberFormat="1" applyFill="1" applyBorder="1" applyAlignment="1">
      <alignment horizontal="center" wrapText="1"/>
    </xf>
    <xf numFmtId="2" fontId="0" fillId="3" borderId="17" xfId="0" applyNumberFormat="1" applyFill="1" applyBorder="1" applyAlignment="1">
      <alignment horizontal="center" wrapText="1"/>
    </xf>
    <xf numFmtId="2" fontId="0" fillId="3" borderId="16" xfId="0" applyNumberFormat="1" applyFill="1" applyBorder="1" applyAlignment="1">
      <alignment horizontal="center" wrapText="1"/>
    </xf>
    <xf numFmtId="2" fontId="0" fillId="3" borderId="27" xfId="0" applyNumberFormat="1" applyFill="1" applyBorder="1" applyAlignment="1">
      <alignment horizontal="center" wrapText="1"/>
    </xf>
    <xf numFmtId="2" fontId="0" fillId="3" borderId="28" xfId="0" applyNumberForma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2" fontId="12" fillId="5" borderId="11" xfId="0" applyNumberFormat="1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H17" sqref="H17"/>
    </sheetView>
  </sheetViews>
  <sheetFormatPr defaultRowHeight="12.75" x14ac:dyDescent="0.2"/>
  <cols>
    <col min="1" max="1" width="4.7109375" style="1" bestFit="1" customWidth="1"/>
    <col min="2" max="2" width="5.28515625" style="1" bestFit="1" customWidth="1"/>
    <col min="3" max="3" width="9.140625" style="2" bestFit="1"/>
    <col min="4" max="4" width="11.5703125" style="2" bestFit="1" customWidth="1"/>
    <col min="5" max="5" width="52.5703125" style="1" bestFit="1" customWidth="1"/>
    <col min="6" max="6" width="9.28515625" style="1" bestFit="1" customWidth="1"/>
    <col min="7" max="7" width="10" style="1" bestFit="1" customWidth="1"/>
    <col min="8" max="8" width="7.5703125" style="1" bestFit="1" customWidth="1"/>
    <col min="9" max="9" width="6.85546875" style="1" bestFit="1" customWidth="1"/>
    <col min="10" max="10" width="8.140625" style="1" bestFit="1" customWidth="1"/>
    <col min="11" max="11" width="10" style="1" bestFit="1" customWidth="1"/>
    <col min="12" max="12" width="9.140625" style="1" bestFit="1"/>
    <col min="13" max="16384" width="9.140625" style="1"/>
  </cols>
  <sheetData>
    <row r="1" spans="1:12" ht="15" x14ac:dyDescent="0.25">
      <c r="A1" s="2" t="s">
        <v>0</v>
      </c>
      <c r="C1" s="71" t="s">
        <v>69</v>
      </c>
      <c r="D1" s="72"/>
      <c r="E1" s="72"/>
      <c r="F1" s="3" t="s">
        <v>1</v>
      </c>
      <c r="G1" s="1" t="s">
        <v>2</v>
      </c>
      <c r="H1" s="73" t="s">
        <v>3</v>
      </c>
      <c r="I1" s="73"/>
      <c r="J1" s="73"/>
      <c r="K1" s="73"/>
    </row>
    <row r="2" spans="1:12" ht="18" x14ac:dyDescent="0.2">
      <c r="A2" s="4" t="s">
        <v>4</v>
      </c>
      <c r="C2" s="1"/>
      <c r="G2" s="1" t="s">
        <v>5</v>
      </c>
      <c r="H2" s="73" t="s">
        <v>68</v>
      </c>
      <c r="I2" s="73"/>
      <c r="J2" s="73"/>
      <c r="K2" s="73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12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4.5" thickBo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 t="s">
        <v>19</v>
      </c>
      <c r="I5" s="14" t="s">
        <v>20</v>
      </c>
      <c r="J5" s="13" t="s">
        <v>21</v>
      </c>
      <c r="K5" s="15" t="s">
        <v>22</v>
      </c>
      <c r="L5" s="13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70</v>
      </c>
      <c r="F6" s="82">
        <v>165</v>
      </c>
      <c r="G6" s="82">
        <v>8.58</v>
      </c>
      <c r="H6" s="83">
        <v>13.58</v>
      </c>
      <c r="I6" s="83">
        <v>34.200000000000003</v>
      </c>
      <c r="J6" s="21">
        <v>299</v>
      </c>
      <c r="K6" s="79" t="s">
        <v>72</v>
      </c>
      <c r="L6" s="21">
        <v>26.33</v>
      </c>
    </row>
    <row r="7" spans="1:12" ht="15" x14ac:dyDescent="0.25">
      <c r="A7" s="22"/>
      <c r="B7" s="23"/>
      <c r="C7" s="24"/>
      <c r="D7" s="25"/>
      <c r="E7" s="26" t="s">
        <v>71</v>
      </c>
      <c r="F7" s="27">
        <v>30</v>
      </c>
      <c r="G7" s="27">
        <v>0.9</v>
      </c>
      <c r="H7" s="27">
        <v>0.15</v>
      </c>
      <c r="I7" s="27">
        <v>2.19</v>
      </c>
      <c r="J7" s="27">
        <v>17</v>
      </c>
      <c r="K7" s="80" t="s">
        <v>28</v>
      </c>
      <c r="L7" s="27">
        <v>13.78</v>
      </c>
    </row>
    <row r="8" spans="1:12" ht="15" x14ac:dyDescent="0.25">
      <c r="A8" s="22"/>
      <c r="B8" s="23"/>
      <c r="C8" s="24"/>
      <c r="D8" s="29" t="s">
        <v>26</v>
      </c>
      <c r="E8" s="30" t="s">
        <v>27</v>
      </c>
      <c r="F8" s="84">
        <v>200</v>
      </c>
      <c r="G8" s="86">
        <v>0.2</v>
      </c>
      <c r="H8" s="83">
        <v>0.05</v>
      </c>
      <c r="I8" s="83">
        <v>12.1</v>
      </c>
      <c r="J8" s="84">
        <v>46</v>
      </c>
      <c r="K8" s="80" t="s">
        <v>28</v>
      </c>
      <c r="L8" s="86">
        <v>5.68</v>
      </c>
    </row>
    <row r="9" spans="1:12" ht="15" x14ac:dyDescent="0.25">
      <c r="A9" s="22"/>
      <c r="B9" s="23"/>
      <c r="C9" s="24"/>
      <c r="D9" s="29" t="s">
        <v>29</v>
      </c>
      <c r="E9" s="30" t="s">
        <v>73</v>
      </c>
      <c r="F9" s="84">
        <v>30</v>
      </c>
      <c r="G9" s="83">
        <v>2.25</v>
      </c>
      <c r="H9" s="83">
        <v>0.89</v>
      </c>
      <c r="I9" s="83">
        <v>15.4</v>
      </c>
      <c r="J9" s="84">
        <v>80</v>
      </c>
      <c r="K9" s="80" t="s">
        <v>30</v>
      </c>
      <c r="L9" s="83">
        <v>4.03</v>
      </c>
    </row>
    <row r="10" spans="1:12" ht="15.75" thickBot="1" x14ac:dyDescent="0.3">
      <c r="A10" s="22"/>
      <c r="B10" s="23"/>
      <c r="C10" s="24"/>
      <c r="D10" s="29" t="s">
        <v>31</v>
      </c>
      <c r="E10" s="30" t="s">
        <v>32</v>
      </c>
      <c r="F10" s="84">
        <v>159</v>
      </c>
      <c r="G10" s="83">
        <v>0.64</v>
      </c>
      <c r="H10" s="83">
        <v>0.48</v>
      </c>
      <c r="I10" s="83">
        <v>16.38</v>
      </c>
      <c r="J10" s="84">
        <v>75</v>
      </c>
      <c r="K10" s="92" t="s">
        <v>33</v>
      </c>
      <c r="L10" s="83">
        <v>35.18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32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3"/>
      <c r="B13" s="34"/>
      <c r="C13" s="35"/>
      <c r="D13" s="36" t="s">
        <v>34</v>
      </c>
      <c r="E13" s="37"/>
      <c r="F13" s="38">
        <f>SUM(F6:F12)</f>
        <v>584</v>
      </c>
      <c r="G13" s="38">
        <f t="shared" ref="G13:J13" si="0">SUM(G6:G12)</f>
        <v>12.57</v>
      </c>
      <c r="H13" s="38">
        <f t="shared" si="0"/>
        <v>15.150000000000002</v>
      </c>
      <c r="I13" s="38">
        <f t="shared" si="0"/>
        <v>80.27</v>
      </c>
      <c r="J13" s="38">
        <f t="shared" si="0"/>
        <v>517</v>
      </c>
      <c r="K13" s="39"/>
      <c r="L13" s="38">
        <f>SUM(L6:L12)</f>
        <v>85</v>
      </c>
    </row>
    <row r="14" spans="1:12" ht="15" x14ac:dyDescent="0.25">
      <c r="A14" s="40">
        <f>A6</f>
        <v>1</v>
      </c>
      <c r="B14" s="41">
        <f>B6</f>
        <v>1</v>
      </c>
      <c r="C14" s="42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37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38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39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40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41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42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3"/>
      <c r="B23" s="34"/>
      <c r="C23" s="35"/>
      <c r="D23" s="36" t="s">
        <v>34</v>
      </c>
      <c r="E23" s="37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9"/>
      <c r="L23" s="38">
        <f>SUM(L14:L22)</f>
        <v>0</v>
      </c>
    </row>
    <row r="24" spans="1:12" ht="15.75" thickBot="1" x14ac:dyDescent="0.25">
      <c r="A24" s="43">
        <f>A6</f>
        <v>1</v>
      </c>
      <c r="B24" s="44">
        <f>B6</f>
        <v>1</v>
      </c>
      <c r="C24" s="74" t="s">
        <v>43</v>
      </c>
      <c r="D24" s="75"/>
      <c r="E24" s="45"/>
      <c r="F24" s="46">
        <f>F13+F23</f>
        <v>584</v>
      </c>
      <c r="G24" s="47">
        <f t="shared" ref="G24:J24" si="2">G13+G23</f>
        <v>12.57</v>
      </c>
      <c r="H24" s="47">
        <f t="shared" si="2"/>
        <v>15.150000000000002</v>
      </c>
      <c r="I24" s="47">
        <f t="shared" si="2"/>
        <v>80.27</v>
      </c>
      <c r="J24" s="46">
        <f t="shared" si="2"/>
        <v>517</v>
      </c>
      <c r="K24" s="46"/>
      <c r="L24" s="46">
        <f>L13+L23</f>
        <v>85</v>
      </c>
    </row>
    <row r="25" spans="1:12" ht="45" x14ac:dyDescent="0.25">
      <c r="A25" s="48">
        <v>1</v>
      </c>
      <c r="B25" s="23">
        <v>2</v>
      </c>
      <c r="C25" s="18" t="s">
        <v>24</v>
      </c>
      <c r="D25" s="19" t="s">
        <v>25</v>
      </c>
      <c r="E25" s="20" t="s">
        <v>74</v>
      </c>
      <c r="F25" s="21">
        <v>299</v>
      </c>
      <c r="G25" s="89">
        <v>15.02</v>
      </c>
      <c r="H25" s="89">
        <v>22.23</v>
      </c>
      <c r="I25" s="89">
        <v>46.59</v>
      </c>
      <c r="J25" s="21">
        <v>431.4</v>
      </c>
      <c r="K25" s="79" t="s">
        <v>44</v>
      </c>
      <c r="L25" s="21">
        <v>61.68</v>
      </c>
    </row>
    <row r="26" spans="1:12" ht="15" x14ac:dyDescent="0.25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8"/>
      <c r="B27" s="23"/>
      <c r="C27" s="24"/>
      <c r="D27" s="29" t="s">
        <v>26</v>
      </c>
      <c r="E27" s="30" t="s">
        <v>75</v>
      </c>
      <c r="F27" s="27">
        <v>200</v>
      </c>
      <c r="G27" s="90">
        <v>0.66</v>
      </c>
      <c r="H27" s="90">
        <v>0.09</v>
      </c>
      <c r="I27" s="90">
        <v>32</v>
      </c>
      <c r="J27" s="27">
        <v>133</v>
      </c>
      <c r="K27" s="80" t="s">
        <v>28</v>
      </c>
      <c r="L27" s="91">
        <v>4.62</v>
      </c>
    </row>
    <row r="28" spans="1:12" ht="15" x14ac:dyDescent="0.25">
      <c r="A28" s="48"/>
      <c r="B28" s="23"/>
      <c r="C28" s="24"/>
      <c r="D28" s="29" t="s">
        <v>29</v>
      </c>
      <c r="E28" s="30" t="s">
        <v>76</v>
      </c>
      <c r="F28" s="27">
        <v>30</v>
      </c>
      <c r="G28" s="90">
        <v>1.98</v>
      </c>
      <c r="H28" s="90">
        <v>0.34</v>
      </c>
      <c r="I28" s="90">
        <v>12.4</v>
      </c>
      <c r="J28" s="27">
        <v>62</v>
      </c>
      <c r="K28" s="80" t="s">
        <v>61</v>
      </c>
      <c r="L28" s="91">
        <v>3.26</v>
      </c>
    </row>
    <row r="29" spans="1:12" ht="15" x14ac:dyDescent="0.25">
      <c r="A29" s="48"/>
      <c r="B29" s="23"/>
      <c r="C29" s="24"/>
      <c r="D29" s="29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8"/>
      <c r="B30" s="23"/>
      <c r="C30" s="24"/>
      <c r="D30" s="25"/>
      <c r="E30" s="26" t="s">
        <v>77</v>
      </c>
      <c r="F30" s="27">
        <v>50</v>
      </c>
      <c r="G30" s="27">
        <v>3</v>
      </c>
      <c r="H30" s="27">
        <v>14.5</v>
      </c>
      <c r="I30" s="27">
        <v>32</v>
      </c>
      <c r="J30" s="27">
        <v>225</v>
      </c>
      <c r="K30" s="28" t="s">
        <v>61</v>
      </c>
      <c r="L30" s="27">
        <v>15.44</v>
      </c>
    </row>
    <row r="31" spans="1:12" ht="15" x14ac:dyDescent="0.25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9"/>
      <c r="B32" s="34"/>
      <c r="C32" s="35"/>
      <c r="D32" s="36" t="s">
        <v>34</v>
      </c>
      <c r="E32" s="37"/>
      <c r="F32" s="38">
        <f>SUM(F25:F31)</f>
        <v>579</v>
      </c>
      <c r="G32" s="38">
        <f>SUM(G25:G31)</f>
        <v>20.66</v>
      </c>
      <c r="H32" s="38">
        <f>SUM(H25:H31)</f>
        <v>37.159999999999997</v>
      </c>
      <c r="I32" s="38">
        <f>SUM(I25:I31)</f>
        <v>122.99000000000001</v>
      </c>
      <c r="J32" s="38">
        <f t="shared" ref="J32:L32" si="3">SUM(J25:J31)</f>
        <v>851.4</v>
      </c>
      <c r="K32" s="39"/>
      <c r="L32" s="38">
        <f t="shared" si="3"/>
        <v>85</v>
      </c>
    </row>
    <row r="33" spans="1:12" ht="15" x14ac:dyDescent="0.25">
      <c r="A33" s="41">
        <f>A25</f>
        <v>1</v>
      </c>
      <c r="B33" s="41">
        <f>B25</f>
        <v>2</v>
      </c>
      <c r="C33" s="42" t="s">
        <v>35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8"/>
      <c r="B34" s="23"/>
      <c r="C34" s="24"/>
      <c r="D34" s="29" t="s">
        <v>37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8"/>
      <c r="B35" s="23"/>
      <c r="C35" s="24"/>
      <c r="D35" s="29" t="s">
        <v>38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8"/>
      <c r="B36" s="23"/>
      <c r="C36" s="24"/>
      <c r="D36" s="29" t="s">
        <v>39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8"/>
      <c r="B37" s="23"/>
      <c r="C37" s="24"/>
      <c r="D37" s="29" t="s">
        <v>40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8"/>
      <c r="B38" s="23"/>
      <c r="C38" s="24"/>
      <c r="D38" s="29" t="s">
        <v>41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8"/>
      <c r="B39" s="23"/>
      <c r="C39" s="24"/>
      <c r="D39" s="29" t="s">
        <v>42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9"/>
      <c r="B42" s="34"/>
      <c r="C42" s="35"/>
      <c r="D42" s="36" t="s">
        <v>34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 t="shared" ref="J42:L42" si="4">SUM(J33:J41)</f>
        <v>0</v>
      </c>
      <c r="K42" s="39"/>
      <c r="L42" s="38">
        <f t="shared" si="4"/>
        <v>0</v>
      </c>
    </row>
    <row r="43" spans="1:12" ht="15.75" customHeight="1" thickBot="1" x14ac:dyDescent="0.25">
      <c r="A43" s="50">
        <f>A25</f>
        <v>1</v>
      </c>
      <c r="B43" s="50">
        <f>B25</f>
        <v>2</v>
      </c>
      <c r="C43" s="74" t="s">
        <v>43</v>
      </c>
      <c r="D43" s="75"/>
      <c r="E43" s="45"/>
      <c r="F43" s="46">
        <f>F32+F42</f>
        <v>579</v>
      </c>
      <c r="G43" s="47">
        <f>G32+G42</f>
        <v>20.66</v>
      </c>
      <c r="H43" s="47">
        <f>H32+H42</f>
        <v>37.159999999999997</v>
      </c>
      <c r="I43" s="47">
        <f>I32+I42</f>
        <v>122.99000000000001</v>
      </c>
      <c r="J43" s="46">
        <f t="shared" ref="J43:L43" si="5">J32+J42</f>
        <v>851.4</v>
      </c>
      <c r="K43" s="46"/>
      <c r="L43" s="46">
        <f t="shared" si="5"/>
        <v>85</v>
      </c>
    </row>
    <row r="44" spans="1:12" ht="4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45</v>
      </c>
      <c r="F44" s="82">
        <v>240</v>
      </c>
      <c r="G44" s="83">
        <v>11.1</v>
      </c>
      <c r="H44" s="83">
        <v>29.22</v>
      </c>
      <c r="I44" s="83">
        <v>49.72</v>
      </c>
      <c r="J44" s="82">
        <v>463</v>
      </c>
      <c r="K44" s="79" t="s">
        <v>46</v>
      </c>
      <c r="L44" s="21">
        <v>38.82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.75" thickBot="1" x14ac:dyDescent="0.3">
      <c r="A46" s="22"/>
      <c r="B46" s="23"/>
      <c r="C46" s="24"/>
      <c r="D46" s="29" t="s">
        <v>26</v>
      </c>
      <c r="E46" s="30" t="s">
        <v>51</v>
      </c>
      <c r="F46" s="84">
        <v>207</v>
      </c>
      <c r="G46" s="85">
        <v>0.26</v>
      </c>
      <c r="H46" s="86">
        <v>0.05</v>
      </c>
      <c r="I46" s="83">
        <v>15.22</v>
      </c>
      <c r="J46" s="27">
        <v>59</v>
      </c>
      <c r="K46" s="80" t="s">
        <v>48</v>
      </c>
      <c r="L46" s="27">
        <v>3.49</v>
      </c>
    </row>
    <row r="47" spans="1:12" ht="15.75" thickBot="1" x14ac:dyDescent="0.3">
      <c r="A47" s="22"/>
      <c r="B47" s="23"/>
      <c r="C47" s="24"/>
      <c r="D47" s="29" t="s">
        <v>29</v>
      </c>
      <c r="E47" s="55" t="s">
        <v>73</v>
      </c>
      <c r="F47" s="84">
        <v>21</v>
      </c>
      <c r="G47" s="87">
        <v>1.58</v>
      </c>
      <c r="H47" s="85">
        <v>0.62</v>
      </c>
      <c r="I47" s="85">
        <v>10.78</v>
      </c>
      <c r="J47" s="27">
        <v>56</v>
      </c>
      <c r="K47" s="28" t="s">
        <v>30</v>
      </c>
      <c r="L47" s="27">
        <v>2.69</v>
      </c>
    </row>
    <row r="48" spans="1:12" ht="15" x14ac:dyDescent="0.25">
      <c r="A48" s="22"/>
      <c r="B48" s="23"/>
      <c r="C48" s="24"/>
      <c r="D48" s="29" t="s">
        <v>49</v>
      </c>
      <c r="E48" s="30" t="s">
        <v>50</v>
      </c>
      <c r="F48" s="27">
        <v>200</v>
      </c>
      <c r="G48" s="88">
        <v>5.6</v>
      </c>
      <c r="H48" s="88">
        <v>6.4</v>
      </c>
      <c r="I48" s="88">
        <v>19.399999999999999</v>
      </c>
      <c r="J48" s="27">
        <v>158</v>
      </c>
      <c r="K48" s="28" t="s">
        <v>30</v>
      </c>
      <c r="L48" s="27">
        <v>40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3"/>
      <c r="B51" s="34"/>
      <c r="C51" s="35"/>
      <c r="D51" s="36" t="s">
        <v>34</v>
      </c>
      <c r="E51" s="37"/>
      <c r="F51" s="38">
        <f>SUM(F44:F50)</f>
        <v>668</v>
      </c>
      <c r="G51" s="38">
        <f>SUM(G44:G50)</f>
        <v>18.54</v>
      </c>
      <c r="H51" s="38">
        <f>SUM(H44:H50)</f>
        <v>36.29</v>
      </c>
      <c r="I51" s="38">
        <f>SUM(I44:I50)</f>
        <v>95.12</v>
      </c>
      <c r="J51" s="38">
        <f t="shared" ref="J51:L51" si="6">SUM(J44:J50)</f>
        <v>736</v>
      </c>
      <c r="K51" s="39"/>
      <c r="L51" s="38">
        <f t="shared" si="6"/>
        <v>85</v>
      </c>
    </row>
    <row r="52" spans="1:12" ht="15" x14ac:dyDescent="0.25">
      <c r="A52" s="40">
        <f>A44</f>
        <v>1</v>
      </c>
      <c r="B52" s="41">
        <f>B44</f>
        <v>3</v>
      </c>
      <c r="C52" s="42" t="s">
        <v>35</v>
      </c>
      <c r="D52" s="29" t="s">
        <v>36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37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38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39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40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41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42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3"/>
      <c r="B61" s="34"/>
      <c r="C61" s="35"/>
      <c r="D61" s="36" t="s">
        <v>34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 t="shared" ref="J61:L61" si="7">SUM(J52:J60)</f>
        <v>0</v>
      </c>
      <c r="K61" s="39"/>
      <c r="L61" s="38">
        <f t="shared" si="7"/>
        <v>0</v>
      </c>
    </row>
    <row r="62" spans="1:12" ht="15.75" customHeight="1" x14ac:dyDescent="0.2">
      <c r="A62" s="43">
        <f>A44</f>
        <v>1</v>
      </c>
      <c r="B62" s="44">
        <f>B44</f>
        <v>3</v>
      </c>
      <c r="C62" s="74" t="s">
        <v>43</v>
      </c>
      <c r="D62" s="75"/>
      <c r="E62" s="45"/>
      <c r="F62" s="46">
        <f>F51+F61</f>
        <v>668</v>
      </c>
      <c r="G62" s="46">
        <f>G51+G61</f>
        <v>18.54</v>
      </c>
      <c r="H62" s="46">
        <f>H51+H61</f>
        <v>36.29</v>
      </c>
      <c r="I62" s="46">
        <f>I51+I61</f>
        <v>95.12</v>
      </c>
      <c r="J62" s="46">
        <f t="shared" ref="J62:L62" si="8">J51+J61</f>
        <v>736</v>
      </c>
      <c r="K62" s="46"/>
      <c r="L62" s="46">
        <f t="shared" si="8"/>
        <v>85</v>
      </c>
    </row>
    <row r="63" spans="1:12" ht="25.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78</v>
      </c>
      <c r="F63" s="21">
        <v>180</v>
      </c>
      <c r="G63" s="21">
        <v>26.35</v>
      </c>
      <c r="H63" s="21">
        <v>23.26</v>
      </c>
      <c r="I63" s="21">
        <v>28.52</v>
      </c>
      <c r="J63" s="21">
        <v>427</v>
      </c>
      <c r="K63" s="51" t="s">
        <v>80</v>
      </c>
      <c r="L63" s="21">
        <v>66.75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2"/>
      <c r="L64" s="27"/>
    </row>
    <row r="65" spans="1:12" ht="15" x14ac:dyDescent="0.25">
      <c r="A65" s="22"/>
      <c r="B65" s="23"/>
      <c r="C65" s="24"/>
      <c r="D65" s="29" t="s">
        <v>26</v>
      </c>
      <c r="E65" s="30" t="s">
        <v>79</v>
      </c>
      <c r="F65" s="27">
        <v>200</v>
      </c>
      <c r="G65" s="27">
        <v>0.26</v>
      </c>
      <c r="H65" s="27">
        <v>0.05</v>
      </c>
      <c r="I65" s="27">
        <v>15.22</v>
      </c>
      <c r="J65" s="27">
        <v>57</v>
      </c>
      <c r="K65" s="52" t="s">
        <v>52</v>
      </c>
      <c r="L65" s="27">
        <v>2.21</v>
      </c>
    </row>
    <row r="66" spans="1:12" ht="15" x14ac:dyDescent="0.25">
      <c r="A66" s="22"/>
      <c r="B66" s="23"/>
      <c r="C66" s="24"/>
      <c r="D66" s="29" t="s">
        <v>29</v>
      </c>
      <c r="E66" s="30" t="s">
        <v>73</v>
      </c>
      <c r="F66" s="27">
        <v>20</v>
      </c>
      <c r="G66" s="27">
        <v>1.58</v>
      </c>
      <c r="H66" s="27">
        <v>0.59</v>
      </c>
      <c r="I66" s="27">
        <v>10.27</v>
      </c>
      <c r="J66" s="27">
        <v>53</v>
      </c>
      <c r="K66" s="52" t="s">
        <v>30</v>
      </c>
      <c r="L66" s="27">
        <v>2.68</v>
      </c>
    </row>
    <row r="67" spans="1:12" ht="15" x14ac:dyDescent="0.25">
      <c r="A67" s="22"/>
      <c r="B67" s="23"/>
      <c r="C67" s="24"/>
      <c r="D67" s="29" t="s">
        <v>31</v>
      </c>
      <c r="E67" s="53" t="s">
        <v>53</v>
      </c>
      <c r="F67" s="27">
        <v>123</v>
      </c>
      <c r="G67" s="27">
        <v>0.49</v>
      </c>
      <c r="H67" s="27">
        <v>0.49</v>
      </c>
      <c r="I67" s="27">
        <v>12.05</v>
      </c>
      <c r="J67" s="27">
        <v>58</v>
      </c>
      <c r="K67" s="52" t="s">
        <v>33</v>
      </c>
      <c r="L67" s="27">
        <v>13.36</v>
      </c>
    </row>
    <row r="68" spans="1:12" ht="15" x14ac:dyDescent="0.25">
      <c r="A68" s="22"/>
      <c r="B68" s="23"/>
      <c r="C68" s="24"/>
      <c r="D68" s="25"/>
      <c r="E68" s="30"/>
      <c r="F68" s="27"/>
      <c r="G68" s="27"/>
      <c r="H68" s="27"/>
      <c r="I68" s="27"/>
      <c r="J68" s="27"/>
      <c r="K68" s="52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3"/>
      <c r="B70" s="34"/>
      <c r="C70" s="35"/>
      <c r="D70" s="36" t="s">
        <v>34</v>
      </c>
      <c r="E70" s="37"/>
      <c r="F70" s="38">
        <f>SUM(F63:F69)</f>
        <v>523</v>
      </c>
      <c r="G70" s="38">
        <f>SUM(G63:G69)</f>
        <v>28.680000000000003</v>
      </c>
      <c r="H70" s="38">
        <f>SUM(H63:H69)</f>
        <v>24.39</v>
      </c>
      <c r="I70" s="38">
        <f>SUM(I63:I69)</f>
        <v>66.06</v>
      </c>
      <c r="J70" s="38">
        <f t="shared" ref="J70:L70" si="9">SUM(J63:J69)</f>
        <v>595</v>
      </c>
      <c r="K70" s="39"/>
      <c r="L70" s="38">
        <f t="shared" si="9"/>
        <v>85</v>
      </c>
    </row>
    <row r="71" spans="1:12" ht="15" x14ac:dyDescent="0.25">
      <c r="A71" s="40">
        <f>A63</f>
        <v>1</v>
      </c>
      <c r="B71" s="41">
        <f>B63</f>
        <v>4</v>
      </c>
      <c r="C71" s="42" t="s">
        <v>35</v>
      </c>
      <c r="D71" s="29" t="s">
        <v>36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37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38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39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40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41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42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3"/>
      <c r="B80" s="34"/>
      <c r="C80" s="35"/>
      <c r="D80" s="36" t="s">
        <v>34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 t="shared" ref="J80:L80" si="10">SUM(J71:J79)</f>
        <v>0</v>
      </c>
      <c r="K80" s="39"/>
      <c r="L80" s="38">
        <f t="shared" si="10"/>
        <v>0</v>
      </c>
    </row>
    <row r="81" spans="1:12" ht="15.75" customHeight="1" x14ac:dyDescent="0.2">
      <c r="A81" s="43">
        <f>A63</f>
        <v>1</v>
      </c>
      <c r="B81" s="44">
        <f>B63</f>
        <v>4</v>
      </c>
      <c r="C81" s="74" t="s">
        <v>43</v>
      </c>
      <c r="D81" s="75"/>
      <c r="E81" s="45"/>
      <c r="F81" s="46">
        <f>F70+F80</f>
        <v>523</v>
      </c>
      <c r="G81" s="46">
        <f>G70+G80</f>
        <v>28.680000000000003</v>
      </c>
      <c r="H81" s="46">
        <f>H70+H80</f>
        <v>24.39</v>
      </c>
      <c r="I81" s="46">
        <f>I70+I80</f>
        <v>66.06</v>
      </c>
      <c r="J81" s="46">
        <f t="shared" ref="J81:L81" si="11">J70+J80</f>
        <v>595</v>
      </c>
      <c r="K81" s="46"/>
      <c r="L81" s="46">
        <f t="shared" si="11"/>
        <v>85</v>
      </c>
    </row>
    <row r="82" spans="1:12" ht="51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56</v>
      </c>
      <c r="F82" s="21">
        <v>308</v>
      </c>
      <c r="G82" s="21">
        <v>18.27</v>
      </c>
      <c r="H82" s="21">
        <v>21.73</v>
      </c>
      <c r="I82" s="21">
        <v>48.48</v>
      </c>
      <c r="J82" s="21">
        <v>468.5</v>
      </c>
      <c r="K82" s="54" t="s">
        <v>57</v>
      </c>
      <c r="L82" s="21">
        <v>59.26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26</v>
      </c>
      <c r="E84" s="26" t="s">
        <v>58</v>
      </c>
      <c r="F84" s="27">
        <v>200</v>
      </c>
      <c r="G84" s="27">
        <v>1.04</v>
      </c>
      <c r="H84" s="27">
        <v>0.06</v>
      </c>
      <c r="I84" s="27">
        <v>30.16</v>
      </c>
      <c r="J84" s="27">
        <v>118</v>
      </c>
      <c r="K84" s="28" t="s">
        <v>59</v>
      </c>
      <c r="L84" s="27">
        <v>9.07</v>
      </c>
    </row>
    <row r="85" spans="1:12" ht="15" x14ac:dyDescent="0.25">
      <c r="A85" s="22"/>
      <c r="B85" s="23"/>
      <c r="C85" s="24"/>
      <c r="D85" s="29" t="s">
        <v>29</v>
      </c>
      <c r="E85" s="26" t="s">
        <v>60</v>
      </c>
      <c r="F85" s="27">
        <v>30</v>
      </c>
      <c r="G85" s="27">
        <v>2.25</v>
      </c>
      <c r="H85" s="27">
        <v>0.89</v>
      </c>
      <c r="I85" s="27">
        <v>15.4</v>
      </c>
      <c r="J85" s="27">
        <v>80</v>
      </c>
      <c r="K85" s="28" t="s">
        <v>30</v>
      </c>
      <c r="L85" s="27">
        <v>4.03</v>
      </c>
    </row>
    <row r="86" spans="1:12" ht="15" x14ac:dyDescent="0.25">
      <c r="A86" s="22"/>
      <c r="B86" s="23"/>
      <c r="C86" s="24"/>
      <c r="D86" s="56" t="s">
        <v>54</v>
      </c>
      <c r="E86" s="55" t="s">
        <v>55</v>
      </c>
      <c r="F86" s="27">
        <v>40</v>
      </c>
      <c r="G86" s="27">
        <v>2.64</v>
      </c>
      <c r="H86" s="27">
        <v>11.8</v>
      </c>
      <c r="I86" s="27">
        <v>23.24</v>
      </c>
      <c r="J86" s="27">
        <v>180</v>
      </c>
      <c r="K86" s="28" t="s">
        <v>61</v>
      </c>
      <c r="L86" s="27">
        <v>12.64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3"/>
      <c r="B89" s="34"/>
      <c r="C89" s="35"/>
      <c r="D89" s="36" t="s">
        <v>34</v>
      </c>
      <c r="E89" s="37"/>
      <c r="F89" s="38">
        <f>SUM(F82:F88)</f>
        <v>578</v>
      </c>
      <c r="G89" s="38">
        <f>SUM(G82:G88)</f>
        <v>24.2</v>
      </c>
      <c r="H89" s="38">
        <f>SUM(H82:H88)</f>
        <v>34.480000000000004</v>
      </c>
      <c r="I89" s="38">
        <f>SUM(I82:I88)</f>
        <v>117.28</v>
      </c>
      <c r="J89" s="38">
        <f t="shared" ref="J89:L89" si="12">SUM(J82:J88)</f>
        <v>846.5</v>
      </c>
      <c r="K89" s="39"/>
      <c r="L89" s="38">
        <f t="shared" si="12"/>
        <v>85</v>
      </c>
    </row>
    <row r="90" spans="1:12" ht="15" x14ac:dyDescent="0.25">
      <c r="A90" s="40">
        <f>A82</f>
        <v>1</v>
      </c>
      <c r="B90" s="41">
        <f>B82</f>
        <v>5</v>
      </c>
      <c r="C90" s="42" t="s">
        <v>35</v>
      </c>
      <c r="D90" s="29" t="s">
        <v>36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37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38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39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40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41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42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3"/>
      <c r="B99" s="34"/>
      <c r="C99" s="35"/>
      <c r="D99" s="36" t="s">
        <v>34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 t="shared" ref="J99:L99" si="13">SUM(J90:J98)</f>
        <v>0</v>
      </c>
      <c r="K99" s="39"/>
      <c r="L99" s="38">
        <f t="shared" si="13"/>
        <v>0</v>
      </c>
    </row>
    <row r="100" spans="1:12" ht="15.75" customHeight="1" x14ac:dyDescent="0.2">
      <c r="A100" s="43">
        <f>A82</f>
        <v>1</v>
      </c>
      <c r="B100" s="44">
        <f>B82</f>
        <v>5</v>
      </c>
      <c r="C100" s="74" t="s">
        <v>43</v>
      </c>
      <c r="D100" s="75"/>
      <c r="E100" s="45"/>
      <c r="F100" s="46">
        <f>F89+F99</f>
        <v>578</v>
      </c>
      <c r="G100" s="46">
        <f>G89+G99</f>
        <v>24.2</v>
      </c>
      <c r="H100" s="46">
        <f>H89+H99</f>
        <v>34.480000000000004</v>
      </c>
      <c r="I100" s="46">
        <f>I89+I99</f>
        <v>117.28</v>
      </c>
      <c r="J100" s="46">
        <f t="shared" ref="J100:L100" si="14">J89+J99</f>
        <v>846.5</v>
      </c>
      <c r="K100" s="46"/>
      <c r="L100" s="46">
        <f t="shared" si="14"/>
        <v>85</v>
      </c>
    </row>
    <row r="101" spans="1:12" ht="38.25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81</v>
      </c>
      <c r="F101" s="21">
        <v>250</v>
      </c>
      <c r="G101" s="21">
        <v>20.010000000000002</v>
      </c>
      <c r="H101" s="21">
        <v>28.84</v>
      </c>
      <c r="I101" s="21">
        <v>43.83</v>
      </c>
      <c r="J101" s="21">
        <v>440</v>
      </c>
      <c r="K101" s="54" t="s">
        <v>82</v>
      </c>
      <c r="L101" s="21">
        <v>70.040000000000006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26</v>
      </c>
      <c r="E103" s="55" t="s">
        <v>51</v>
      </c>
      <c r="F103" s="27">
        <v>207</v>
      </c>
      <c r="G103" s="27">
        <v>0.26</v>
      </c>
      <c r="H103" s="27">
        <v>0.05</v>
      </c>
      <c r="I103" s="27">
        <v>15.22</v>
      </c>
      <c r="J103" s="27">
        <v>59</v>
      </c>
      <c r="K103" s="28" t="s">
        <v>52</v>
      </c>
      <c r="L103" s="27">
        <v>3.49</v>
      </c>
    </row>
    <row r="104" spans="1:12" ht="15" x14ac:dyDescent="0.25">
      <c r="A104" s="22"/>
      <c r="B104" s="23"/>
      <c r="C104" s="24"/>
      <c r="D104" s="56" t="s">
        <v>29</v>
      </c>
      <c r="E104" s="55" t="s">
        <v>73</v>
      </c>
      <c r="F104" s="27">
        <v>20</v>
      </c>
      <c r="G104" s="27">
        <v>1.58</v>
      </c>
      <c r="H104" s="27">
        <v>0.59</v>
      </c>
      <c r="I104" s="27">
        <v>10.27</v>
      </c>
      <c r="J104" s="27">
        <v>53</v>
      </c>
      <c r="K104" s="52" t="s">
        <v>30</v>
      </c>
      <c r="L104" s="27">
        <v>2.68</v>
      </c>
    </row>
    <row r="105" spans="1:12" ht="15" x14ac:dyDescent="0.25">
      <c r="A105" s="22"/>
      <c r="B105" s="23"/>
      <c r="C105" s="24"/>
      <c r="D105" s="56" t="s">
        <v>54</v>
      </c>
      <c r="E105" s="55" t="s">
        <v>55</v>
      </c>
      <c r="F105" s="27">
        <v>28</v>
      </c>
      <c r="G105" s="27">
        <v>1.98</v>
      </c>
      <c r="H105" s="27">
        <v>8.85</v>
      </c>
      <c r="I105" s="27">
        <v>17.43</v>
      </c>
      <c r="J105" s="27">
        <v>126</v>
      </c>
      <c r="K105" s="28" t="s">
        <v>61</v>
      </c>
      <c r="L105" s="27">
        <v>8.7899999999999991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3"/>
      <c r="B108" s="34"/>
      <c r="C108" s="35"/>
      <c r="D108" s="36" t="s">
        <v>34</v>
      </c>
      <c r="E108" s="37"/>
      <c r="F108" s="38">
        <f>SUM(F101:F107)</f>
        <v>505</v>
      </c>
      <c r="G108" s="38">
        <f t="shared" ref="G108:J108" si="15">SUM(G101:G107)</f>
        <v>23.830000000000002</v>
      </c>
      <c r="H108" s="38">
        <f t="shared" si="15"/>
        <v>38.33</v>
      </c>
      <c r="I108" s="38">
        <f t="shared" si="15"/>
        <v>86.75</v>
      </c>
      <c r="J108" s="38">
        <f t="shared" si="15"/>
        <v>678</v>
      </c>
      <c r="K108" s="39"/>
      <c r="L108" s="38">
        <f>SUM(L101:L107)</f>
        <v>85</v>
      </c>
    </row>
    <row r="109" spans="1:12" ht="15" x14ac:dyDescent="0.25">
      <c r="A109" s="40">
        <f>A101</f>
        <v>2</v>
      </c>
      <c r="B109" s="41">
        <f>B101</f>
        <v>1</v>
      </c>
      <c r="C109" s="42" t="s">
        <v>35</v>
      </c>
      <c r="D109" s="29" t="s">
        <v>36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37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38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40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41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42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3"/>
      <c r="B118" s="34"/>
      <c r="C118" s="35"/>
      <c r="D118" s="36" t="s">
        <v>34</v>
      </c>
      <c r="E118" s="37"/>
      <c r="F118" s="38">
        <f>SUM(F109:F117)</f>
        <v>0</v>
      </c>
      <c r="G118" s="38">
        <f t="shared" ref="G118:J118" si="16">SUM(G109:G117)</f>
        <v>0</v>
      </c>
      <c r="H118" s="38">
        <f t="shared" si="16"/>
        <v>0</v>
      </c>
      <c r="I118" s="38">
        <f t="shared" si="16"/>
        <v>0</v>
      </c>
      <c r="J118" s="38">
        <f t="shared" si="16"/>
        <v>0</v>
      </c>
      <c r="K118" s="39"/>
      <c r="L118" s="38">
        <f>SUM(L109:L117)</f>
        <v>0</v>
      </c>
    </row>
    <row r="119" spans="1:12" ht="15.75" thickBot="1" x14ac:dyDescent="0.25">
      <c r="A119" s="43">
        <f>A101</f>
        <v>2</v>
      </c>
      <c r="B119" s="44">
        <f>B101</f>
        <v>1</v>
      </c>
      <c r="C119" s="74" t="s">
        <v>43</v>
      </c>
      <c r="D119" s="75"/>
      <c r="E119" s="45"/>
      <c r="F119" s="46">
        <f>F108+F118</f>
        <v>505</v>
      </c>
      <c r="G119" s="47">
        <f>G108+G118</f>
        <v>23.830000000000002</v>
      </c>
      <c r="H119" s="46">
        <f>H108+H118</f>
        <v>38.33</v>
      </c>
      <c r="I119" s="46">
        <f>I108+I118</f>
        <v>86.75</v>
      </c>
      <c r="J119" s="46">
        <f t="shared" ref="J119:L119" si="17">J108+J118</f>
        <v>678</v>
      </c>
      <c r="K119" s="46"/>
      <c r="L119" s="46">
        <f t="shared" si="17"/>
        <v>85</v>
      </c>
    </row>
    <row r="120" spans="1:12" ht="15" x14ac:dyDescent="0.25">
      <c r="A120" s="48">
        <v>2</v>
      </c>
      <c r="B120" s="23">
        <v>2</v>
      </c>
      <c r="C120" s="18" t="s">
        <v>24</v>
      </c>
      <c r="D120" s="19" t="s">
        <v>25</v>
      </c>
      <c r="E120" s="20" t="s">
        <v>84</v>
      </c>
      <c r="F120" s="21">
        <v>250</v>
      </c>
      <c r="G120" s="27">
        <v>21.43</v>
      </c>
      <c r="H120" s="21">
        <v>16.309999999999999</v>
      </c>
      <c r="I120" s="21">
        <v>48.9</v>
      </c>
      <c r="J120" s="21">
        <v>433</v>
      </c>
      <c r="K120" s="63" t="s">
        <v>83</v>
      </c>
      <c r="L120" s="21">
        <v>60.99</v>
      </c>
    </row>
    <row r="121" spans="1:12" ht="15" x14ac:dyDescent="0.25">
      <c r="A121" s="48"/>
      <c r="B121" s="23"/>
      <c r="C121" s="24"/>
      <c r="E121" s="61" t="s">
        <v>86</v>
      </c>
      <c r="F121" s="62">
        <v>28</v>
      </c>
      <c r="G121" s="63">
        <v>0.24</v>
      </c>
      <c r="H121" s="63">
        <v>0.03</v>
      </c>
      <c r="I121" s="63">
        <v>0.78</v>
      </c>
      <c r="J121" s="62">
        <v>4</v>
      </c>
      <c r="K121" s="70" t="s">
        <v>85</v>
      </c>
      <c r="L121" s="27">
        <v>6.16</v>
      </c>
    </row>
    <row r="122" spans="1:12" ht="15" x14ac:dyDescent="0.25">
      <c r="A122" s="48"/>
      <c r="B122" s="23"/>
      <c r="C122" s="24"/>
      <c r="D122" s="29" t="s">
        <v>26</v>
      </c>
      <c r="E122" s="61" t="s">
        <v>87</v>
      </c>
      <c r="F122" s="63">
        <v>200</v>
      </c>
      <c r="G122" s="63">
        <v>0.4</v>
      </c>
      <c r="H122" s="63">
        <v>0</v>
      </c>
      <c r="I122" s="63">
        <v>23.6</v>
      </c>
      <c r="J122" s="63">
        <v>94</v>
      </c>
      <c r="K122" s="63" t="s">
        <v>88</v>
      </c>
      <c r="L122" s="64">
        <v>7.99</v>
      </c>
    </row>
    <row r="123" spans="1:12" ht="15" x14ac:dyDescent="0.25">
      <c r="A123" s="48"/>
      <c r="B123" s="23"/>
      <c r="C123" s="24"/>
      <c r="D123" s="29" t="s">
        <v>29</v>
      </c>
      <c r="E123" s="55" t="s">
        <v>62</v>
      </c>
      <c r="F123" s="63">
        <v>30</v>
      </c>
      <c r="G123" s="63">
        <v>1.98</v>
      </c>
      <c r="H123" s="63">
        <v>0.33</v>
      </c>
      <c r="I123" s="63">
        <v>12.3</v>
      </c>
      <c r="J123" s="62">
        <v>62</v>
      </c>
      <c r="K123" s="65" t="s">
        <v>30</v>
      </c>
      <c r="L123" s="64">
        <v>2.5299999999999998</v>
      </c>
    </row>
    <row r="124" spans="1:12" ht="15" x14ac:dyDescent="0.25">
      <c r="A124" s="48"/>
      <c r="B124" s="23"/>
      <c r="C124" s="24"/>
      <c r="D124" s="56" t="s">
        <v>54</v>
      </c>
      <c r="E124" s="66" t="s">
        <v>89</v>
      </c>
      <c r="F124" s="67">
        <v>24</v>
      </c>
      <c r="G124" s="63">
        <v>1.5</v>
      </c>
      <c r="H124" s="63">
        <v>7.25</v>
      </c>
      <c r="I124" s="63">
        <v>16</v>
      </c>
      <c r="J124" s="69">
        <v>108</v>
      </c>
      <c r="K124" s="67" t="s">
        <v>28</v>
      </c>
      <c r="L124" s="64">
        <v>7.33</v>
      </c>
    </row>
    <row r="125" spans="1:12" ht="15" x14ac:dyDescent="0.25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9"/>
      <c r="B127" s="34"/>
      <c r="C127" s="35"/>
      <c r="D127" s="36" t="s">
        <v>34</v>
      </c>
      <c r="E127" s="37"/>
      <c r="F127" s="38">
        <f>SUM(F120:F126)</f>
        <v>532</v>
      </c>
      <c r="G127" s="38">
        <f t="shared" ref="G127:J127" si="18">SUM(G120:G126)</f>
        <v>25.549999999999997</v>
      </c>
      <c r="H127" s="38">
        <f t="shared" si="18"/>
        <v>23.919999999999998</v>
      </c>
      <c r="I127" s="38">
        <f t="shared" si="18"/>
        <v>101.58</v>
      </c>
      <c r="J127" s="38">
        <f t="shared" si="18"/>
        <v>701</v>
      </c>
      <c r="K127" s="39"/>
      <c r="L127" s="38">
        <f>SUM(L120:L126)</f>
        <v>85</v>
      </c>
    </row>
    <row r="128" spans="1:12" ht="15" x14ac:dyDescent="0.25">
      <c r="A128" s="41">
        <f>A120</f>
        <v>2</v>
      </c>
      <c r="B128" s="41">
        <f>B120</f>
        <v>2</v>
      </c>
      <c r="C128" s="42" t="s">
        <v>35</v>
      </c>
      <c r="D128" s="29" t="s">
        <v>36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8"/>
      <c r="B129" s="23"/>
      <c r="C129" s="24"/>
      <c r="D129" s="29" t="s">
        <v>37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8"/>
      <c r="B130" s="23"/>
      <c r="C130" s="24"/>
      <c r="D130" s="29" t="s">
        <v>38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8"/>
      <c r="B131" s="23"/>
      <c r="C131" s="24"/>
      <c r="D131" s="29" t="s">
        <v>39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8"/>
      <c r="B132" s="23"/>
      <c r="C132" s="24"/>
      <c r="D132" s="29" t="s">
        <v>40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8"/>
      <c r="B133" s="23"/>
      <c r="C133" s="24"/>
      <c r="D133" s="29" t="s">
        <v>41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8"/>
      <c r="B134" s="23"/>
      <c r="C134" s="24"/>
      <c r="D134" s="29" t="s">
        <v>42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9"/>
      <c r="B137" s="34"/>
      <c r="C137" s="35"/>
      <c r="D137" s="36" t="s">
        <v>34</v>
      </c>
      <c r="E137" s="37"/>
      <c r="F137" s="38">
        <f>SUM(F128:F136)</f>
        <v>0</v>
      </c>
      <c r="G137" s="38">
        <f t="shared" ref="G137:J137" si="19">SUM(G128:G136)</f>
        <v>0</v>
      </c>
      <c r="H137" s="38">
        <f t="shared" si="19"/>
        <v>0</v>
      </c>
      <c r="I137" s="38">
        <f t="shared" si="19"/>
        <v>0</v>
      </c>
      <c r="J137" s="38">
        <f t="shared" si="19"/>
        <v>0</v>
      </c>
      <c r="K137" s="39"/>
      <c r="L137" s="38">
        <f>SUM(L128:L136)</f>
        <v>0</v>
      </c>
    </row>
    <row r="138" spans="1:12" ht="15.75" thickBot="1" x14ac:dyDescent="0.25">
      <c r="A138" s="50">
        <f>A120</f>
        <v>2</v>
      </c>
      <c r="B138" s="50">
        <f>B120</f>
        <v>2</v>
      </c>
      <c r="C138" s="74" t="s">
        <v>43</v>
      </c>
      <c r="D138" s="75"/>
      <c r="E138" s="45"/>
      <c r="F138" s="46">
        <f>F127+F137</f>
        <v>532</v>
      </c>
      <c r="G138" s="46">
        <f>G127+G137</f>
        <v>25.549999999999997</v>
      </c>
      <c r="H138" s="46">
        <f>H127+H137</f>
        <v>23.919999999999998</v>
      </c>
      <c r="I138" s="46">
        <f>I127+I137</f>
        <v>101.58</v>
      </c>
      <c r="J138" s="46">
        <f t="shared" ref="J138:L138" si="20">J127+J137</f>
        <v>701</v>
      </c>
      <c r="K138" s="46"/>
      <c r="L138" s="46">
        <f t="shared" si="20"/>
        <v>85</v>
      </c>
    </row>
    <row r="139" spans="1:12" ht="45" x14ac:dyDescent="0.25">
      <c r="A139" s="16">
        <v>2</v>
      </c>
      <c r="B139" s="17">
        <v>3</v>
      </c>
      <c r="C139" s="18" t="s">
        <v>24</v>
      </c>
      <c r="D139" s="19" t="s">
        <v>25</v>
      </c>
      <c r="E139" s="61" t="s">
        <v>90</v>
      </c>
      <c r="F139" s="63">
        <v>240</v>
      </c>
      <c r="G139" s="63">
        <v>10.6</v>
      </c>
      <c r="H139" s="63">
        <v>24.42</v>
      </c>
      <c r="I139" s="63">
        <v>46.88</v>
      </c>
      <c r="J139" s="63">
        <v>452</v>
      </c>
      <c r="K139" s="81" t="s">
        <v>91</v>
      </c>
      <c r="L139" s="21">
        <v>40.44</v>
      </c>
    </row>
    <row r="140" spans="1:12" ht="15" x14ac:dyDescent="0.25">
      <c r="A140" s="22"/>
      <c r="B140" s="23"/>
      <c r="C140" s="24"/>
      <c r="D140" s="25"/>
      <c r="E140" s="61"/>
      <c r="F140" s="69"/>
      <c r="G140" s="63"/>
      <c r="H140" s="63"/>
      <c r="I140" s="63"/>
      <c r="J140" s="63"/>
      <c r="K140" s="28"/>
      <c r="L140" s="27"/>
    </row>
    <row r="141" spans="1:12" ht="15" x14ac:dyDescent="0.25">
      <c r="A141" s="22"/>
      <c r="B141" s="23"/>
      <c r="C141" s="24"/>
      <c r="D141" s="29" t="s">
        <v>26</v>
      </c>
      <c r="E141" s="61" t="s">
        <v>47</v>
      </c>
      <c r="F141" s="63">
        <v>200</v>
      </c>
      <c r="G141" s="63">
        <v>0.2</v>
      </c>
      <c r="H141" s="63">
        <v>0.05</v>
      </c>
      <c r="I141" s="63">
        <v>15.01</v>
      </c>
      <c r="J141" s="63">
        <v>57</v>
      </c>
      <c r="K141" s="80" t="s">
        <v>64</v>
      </c>
      <c r="L141" s="27">
        <v>2.21</v>
      </c>
    </row>
    <row r="142" spans="1:12" ht="15.75" customHeight="1" x14ac:dyDescent="0.25">
      <c r="A142" s="22"/>
      <c r="B142" s="23"/>
      <c r="C142" s="24"/>
      <c r="D142" s="29" t="s">
        <v>29</v>
      </c>
      <c r="E142" s="61" t="s">
        <v>73</v>
      </c>
      <c r="F142" s="63">
        <v>18</v>
      </c>
      <c r="G142" s="63">
        <v>1.5</v>
      </c>
      <c r="H142" s="63">
        <v>0.59</v>
      </c>
      <c r="I142" s="63">
        <v>10.27</v>
      </c>
      <c r="J142" s="62">
        <v>48</v>
      </c>
      <c r="K142" s="28" t="s">
        <v>30</v>
      </c>
      <c r="L142" s="27">
        <v>2.35</v>
      </c>
    </row>
    <row r="143" spans="1:12" ht="15" x14ac:dyDescent="0.25">
      <c r="A143" s="22"/>
      <c r="B143" s="23"/>
      <c r="C143" s="24"/>
      <c r="D143" s="56" t="s">
        <v>49</v>
      </c>
      <c r="E143" s="61" t="s">
        <v>50</v>
      </c>
      <c r="F143" s="63">
        <v>200</v>
      </c>
      <c r="G143" s="63">
        <v>5.6</v>
      </c>
      <c r="H143" s="63">
        <v>6.4</v>
      </c>
      <c r="I143" s="63">
        <v>19.399999999999999</v>
      </c>
      <c r="J143" s="62">
        <v>158</v>
      </c>
      <c r="K143" s="28" t="s">
        <v>61</v>
      </c>
      <c r="L143" s="27">
        <v>40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3"/>
      <c r="B146" s="34"/>
      <c r="C146" s="35"/>
      <c r="D146" s="36" t="s">
        <v>34</v>
      </c>
      <c r="E146" s="37"/>
      <c r="F146" s="38">
        <f>SUM(F139:F145)</f>
        <v>658</v>
      </c>
      <c r="G146" s="38">
        <f t="shared" ref="G146:J146" si="21">SUM(G139:G145)</f>
        <v>17.899999999999999</v>
      </c>
      <c r="H146" s="38">
        <f t="shared" si="21"/>
        <v>31.46</v>
      </c>
      <c r="I146" s="38">
        <f t="shared" si="21"/>
        <v>91.56</v>
      </c>
      <c r="J146" s="38">
        <f t="shared" si="21"/>
        <v>715</v>
      </c>
      <c r="K146" s="39"/>
      <c r="L146" s="38">
        <f>SUM(L139:L145)</f>
        <v>85</v>
      </c>
    </row>
    <row r="147" spans="1:12" ht="15" x14ac:dyDescent="0.25">
      <c r="A147" s="40">
        <f>A139</f>
        <v>2</v>
      </c>
      <c r="B147" s="41">
        <f>B139</f>
        <v>3</v>
      </c>
      <c r="C147" s="42" t="s">
        <v>35</v>
      </c>
      <c r="D147" s="29" t="s">
        <v>36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37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38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39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40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41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42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3"/>
      <c r="B156" s="34"/>
      <c r="C156" s="35"/>
      <c r="D156" s="36" t="s">
        <v>34</v>
      </c>
      <c r="E156" s="37"/>
      <c r="F156" s="38">
        <f>SUM(F147:F155)</f>
        <v>0</v>
      </c>
      <c r="G156" s="38">
        <f t="shared" ref="G156:J156" si="22">SUM(G147:G155)</f>
        <v>0</v>
      </c>
      <c r="H156" s="38">
        <f t="shared" si="22"/>
        <v>0</v>
      </c>
      <c r="I156" s="38">
        <f t="shared" si="22"/>
        <v>0</v>
      </c>
      <c r="J156" s="38">
        <f t="shared" si="22"/>
        <v>0</v>
      </c>
      <c r="K156" s="39"/>
      <c r="L156" s="38">
        <f>SUM(L147:L155)</f>
        <v>0</v>
      </c>
    </row>
    <row r="157" spans="1:12" ht="15.75" thickBot="1" x14ac:dyDescent="0.25">
      <c r="A157" s="43">
        <f>A139</f>
        <v>2</v>
      </c>
      <c r="B157" s="44">
        <f>B139</f>
        <v>3</v>
      </c>
      <c r="C157" s="74" t="s">
        <v>43</v>
      </c>
      <c r="D157" s="75"/>
      <c r="E157" s="45"/>
      <c r="F157" s="46">
        <f>F146+F156</f>
        <v>658</v>
      </c>
      <c r="G157" s="46">
        <f>G146+G156</f>
        <v>17.899999999999999</v>
      </c>
      <c r="H157" s="46">
        <f>H146+H156</f>
        <v>31.46</v>
      </c>
      <c r="I157" s="46">
        <f>I146+I156</f>
        <v>91.56</v>
      </c>
      <c r="J157" s="46">
        <f t="shared" ref="J157:L157" si="23">J146+J156</f>
        <v>715</v>
      </c>
      <c r="K157" s="46"/>
      <c r="L157" s="46">
        <f t="shared" si="23"/>
        <v>85</v>
      </c>
    </row>
    <row r="158" spans="1:12" ht="45" x14ac:dyDescent="0.25">
      <c r="A158" s="16">
        <v>2</v>
      </c>
      <c r="B158" s="17">
        <v>4</v>
      </c>
      <c r="C158" s="18" t="s">
        <v>24</v>
      </c>
      <c r="D158" s="19" t="s">
        <v>25</v>
      </c>
      <c r="E158" s="77" t="s">
        <v>92</v>
      </c>
      <c r="F158" s="21">
        <v>270</v>
      </c>
      <c r="G158" s="21">
        <v>17.09</v>
      </c>
      <c r="H158" s="21">
        <v>21.22</v>
      </c>
      <c r="I158" s="21">
        <v>45.86</v>
      </c>
      <c r="J158" s="21">
        <v>445</v>
      </c>
      <c r="K158" s="79" t="s">
        <v>93</v>
      </c>
      <c r="L158" s="21">
        <v>61.47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26</v>
      </c>
      <c r="E160" s="61" t="s">
        <v>94</v>
      </c>
      <c r="F160" s="64">
        <v>200</v>
      </c>
      <c r="G160" s="63">
        <v>0</v>
      </c>
      <c r="H160" s="63">
        <v>0</v>
      </c>
      <c r="I160" s="63">
        <v>28.96</v>
      </c>
      <c r="J160" s="64">
        <v>109</v>
      </c>
      <c r="K160" s="65" t="s">
        <v>28</v>
      </c>
      <c r="L160" s="27">
        <v>10.039999999999999</v>
      </c>
    </row>
    <row r="161" spans="1:12" ht="15" x14ac:dyDescent="0.25">
      <c r="A161" s="22"/>
      <c r="B161" s="23"/>
      <c r="C161" s="24"/>
      <c r="D161" s="29" t="s">
        <v>29</v>
      </c>
      <c r="E161" s="61" t="s">
        <v>95</v>
      </c>
      <c r="F161" s="63">
        <v>30</v>
      </c>
      <c r="G161" s="63">
        <v>1.98</v>
      </c>
      <c r="H161" s="63">
        <v>0.33</v>
      </c>
      <c r="I161" s="63">
        <v>12.3</v>
      </c>
      <c r="J161" s="62">
        <v>62</v>
      </c>
      <c r="K161" s="65" t="s">
        <v>30</v>
      </c>
      <c r="L161" s="27">
        <v>2.5299999999999998</v>
      </c>
    </row>
    <row r="162" spans="1:12" ht="15" x14ac:dyDescent="0.25">
      <c r="A162" s="22"/>
      <c r="B162" s="23"/>
      <c r="C162" s="24"/>
      <c r="D162" s="56" t="s">
        <v>31</v>
      </c>
      <c r="E162" s="78" t="s">
        <v>96</v>
      </c>
      <c r="F162" s="63">
        <v>101</v>
      </c>
      <c r="G162" s="63">
        <v>0.4</v>
      </c>
      <c r="H162" s="63">
        <v>0.4</v>
      </c>
      <c r="I162" s="63">
        <v>9.8000000000000007</v>
      </c>
      <c r="J162" s="64">
        <v>47</v>
      </c>
      <c r="K162" s="63" t="s">
        <v>33</v>
      </c>
      <c r="L162" s="27">
        <v>10.96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3"/>
      <c r="B165" s="34"/>
      <c r="C165" s="35"/>
      <c r="D165" s="36" t="s">
        <v>34</v>
      </c>
      <c r="E165" s="37"/>
      <c r="F165" s="38">
        <f>SUM(F158:F164)</f>
        <v>601</v>
      </c>
      <c r="G165" s="38">
        <f t="shared" ref="G165:J165" si="24">SUM(G158:G164)</f>
        <v>19.47</v>
      </c>
      <c r="H165" s="38">
        <f t="shared" si="24"/>
        <v>21.949999999999996</v>
      </c>
      <c r="I165" s="38">
        <f t="shared" si="24"/>
        <v>96.919999999999987</v>
      </c>
      <c r="J165" s="38">
        <f t="shared" si="24"/>
        <v>663</v>
      </c>
      <c r="K165" s="39"/>
      <c r="L165" s="38">
        <f>SUM(L158:L164)</f>
        <v>85</v>
      </c>
    </row>
    <row r="166" spans="1:12" ht="15" x14ac:dyDescent="0.25">
      <c r="A166" s="40">
        <f>A158</f>
        <v>2</v>
      </c>
      <c r="B166" s="41">
        <f>B158</f>
        <v>4</v>
      </c>
      <c r="C166" s="42" t="s">
        <v>35</v>
      </c>
      <c r="D166" s="29" t="s">
        <v>36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37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38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39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40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41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42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3"/>
      <c r="B175" s="34"/>
      <c r="C175" s="35"/>
      <c r="D175" s="36" t="s">
        <v>34</v>
      </c>
      <c r="E175" s="37"/>
      <c r="F175" s="38">
        <f>SUM(F166:F174)</f>
        <v>0</v>
      </c>
      <c r="G175" s="38">
        <f t="shared" ref="G175:J175" si="25">SUM(G166:G174)</f>
        <v>0</v>
      </c>
      <c r="H175" s="38">
        <f t="shared" si="25"/>
        <v>0</v>
      </c>
      <c r="I175" s="38">
        <f t="shared" si="25"/>
        <v>0</v>
      </c>
      <c r="J175" s="38">
        <f t="shared" si="25"/>
        <v>0</v>
      </c>
      <c r="K175" s="39"/>
      <c r="L175" s="38">
        <f>SUM(L166:L174)</f>
        <v>0</v>
      </c>
    </row>
    <row r="176" spans="1:12" ht="15.75" thickBot="1" x14ac:dyDescent="0.25">
      <c r="A176" s="43">
        <f>A158</f>
        <v>2</v>
      </c>
      <c r="B176" s="44">
        <f>B158</f>
        <v>4</v>
      </c>
      <c r="C176" s="74" t="s">
        <v>43</v>
      </c>
      <c r="D176" s="75"/>
      <c r="E176" s="45"/>
      <c r="F176" s="46">
        <f>F165+F175</f>
        <v>601</v>
      </c>
      <c r="G176" s="46">
        <f>G165+G175</f>
        <v>19.47</v>
      </c>
      <c r="H176" s="46">
        <f>H165+H175</f>
        <v>21.949999999999996</v>
      </c>
      <c r="I176" s="46">
        <f>I165+I175</f>
        <v>96.919999999999987</v>
      </c>
      <c r="J176" s="46">
        <f t="shared" ref="J176:L176" si="26">J165+J175</f>
        <v>663</v>
      </c>
      <c r="K176" s="46"/>
      <c r="L176" s="46">
        <f t="shared" si="26"/>
        <v>85</v>
      </c>
    </row>
    <row r="177" spans="1:12" ht="25.5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65</v>
      </c>
      <c r="F177" s="21">
        <v>180</v>
      </c>
      <c r="G177" s="68">
        <f>SUM(G175:G176)</f>
        <v>19.47</v>
      </c>
      <c r="H177" s="68">
        <f>SUM(H175:H176)</f>
        <v>21.949999999999996</v>
      </c>
      <c r="I177" s="68">
        <f>SUM(I175:I176)</f>
        <v>96.919999999999987</v>
      </c>
      <c r="J177" s="67">
        <f>SUM(J175:J176)</f>
        <v>663</v>
      </c>
      <c r="K177" s="54" t="s">
        <v>66</v>
      </c>
      <c r="L177" s="21">
        <v>60.89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56" t="s">
        <v>26</v>
      </c>
      <c r="E179" s="55" t="s">
        <v>63</v>
      </c>
      <c r="F179" s="27">
        <v>200</v>
      </c>
      <c r="G179" s="27">
        <v>0.32</v>
      </c>
      <c r="H179" s="27">
        <v>0</v>
      </c>
      <c r="I179" s="27">
        <v>35.799999999999997</v>
      </c>
      <c r="J179" s="27">
        <v>98</v>
      </c>
      <c r="K179" s="80" t="s">
        <v>64</v>
      </c>
      <c r="L179" s="27">
        <v>7.54</v>
      </c>
    </row>
    <row r="180" spans="1:12" ht="15" x14ac:dyDescent="0.25">
      <c r="A180" s="22"/>
      <c r="B180" s="23"/>
      <c r="C180" s="24"/>
      <c r="D180" s="56" t="s">
        <v>29</v>
      </c>
      <c r="E180" s="55" t="s">
        <v>73</v>
      </c>
      <c r="F180" s="27">
        <v>20</v>
      </c>
      <c r="G180" s="27">
        <v>1.58</v>
      </c>
      <c r="H180" s="27">
        <v>0.59</v>
      </c>
      <c r="I180" s="27">
        <v>10.27</v>
      </c>
      <c r="J180" s="27">
        <v>53</v>
      </c>
      <c r="K180" s="52" t="s">
        <v>30</v>
      </c>
      <c r="L180" s="27">
        <v>2.68</v>
      </c>
    </row>
    <row r="181" spans="1:12" ht="15.75" thickBot="1" x14ac:dyDescent="0.3">
      <c r="A181" s="22"/>
      <c r="B181" s="23"/>
      <c r="C181" s="24"/>
      <c r="D181" s="29" t="s">
        <v>31</v>
      </c>
      <c r="E181" s="31" t="s">
        <v>32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 t="s">
        <v>33</v>
      </c>
      <c r="L181" s="27">
        <v>13.89</v>
      </c>
    </row>
    <row r="182" spans="1:12" ht="15" x14ac:dyDescent="0.25">
      <c r="A182" s="22"/>
      <c r="B182" s="23"/>
      <c r="C182" s="24"/>
      <c r="D182" s="25"/>
      <c r="E182" s="57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3"/>
      <c r="B184" s="34"/>
      <c r="C184" s="35"/>
      <c r="D184" s="36" t="s">
        <v>34</v>
      </c>
      <c r="E184" s="37"/>
      <c r="F184" s="38">
        <f>SUM(F177:F183)</f>
        <v>500</v>
      </c>
      <c r="G184" s="38">
        <f t="shared" ref="G184:J184" si="27">SUM(G177:G183)</f>
        <v>21.769999999999996</v>
      </c>
      <c r="H184" s="38">
        <f t="shared" si="27"/>
        <v>22.939999999999994</v>
      </c>
      <c r="I184" s="38">
        <f t="shared" si="27"/>
        <v>152.79</v>
      </c>
      <c r="J184" s="38">
        <f t="shared" si="27"/>
        <v>861</v>
      </c>
      <c r="K184" s="39"/>
      <c r="L184" s="38">
        <f>SUM(L177:L183)</f>
        <v>85.000000000000014</v>
      </c>
    </row>
    <row r="185" spans="1:12" ht="15" x14ac:dyDescent="0.25">
      <c r="A185" s="40">
        <f>A177</f>
        <v>2</v>
      </c>
      <c r="B185" s="41">
        <f>B177</f>
        <v>5</v>
      </c>
      <c r="C185" s="42" t="s">
        <v>35</v>
      </c>
      <c r="D185" s="29" t="s">
        <v>36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37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38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39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40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41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42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3"/>
      <c r="B194" s="34"/>
      <c r="C194" s="35"/>
      <c r="D194" s="36" t="s">
        <v>34</v>
      </c>
      <c r="E194" s="37"/>
      <c r="F194" s="38">
        <f>SUM(F185:F193)</f>
        <v>0</v>
      </c>
      <c r="G194" s="38">
        <f t="shared" ref="G194:J194" si="28">SUM(G185:G193)</f>
        <v>0</v>
      </c>
      <c r="H194" s="38">
        <f t="shared" si="28"/>
        <v>0</v>
      </c>
      <c r="I194" s="38">
        <f t="shared" si="28"/>
        <v>0</v>
      </c>
      <c r="J194" s="38">
        <f t="shared" si="28"/>
        <v>0</v>
      </c>
      <c r="K194" s="39"/>
      <c r="L194" s="38">
        <f>SUM(L185:L193)</f>
        <v>0</v>
      </c>
    </row>
    <row r="195" spans="1:12" ht="15" x14ac:dyDescent="0.2">
      <c r="A195" s="43">
        <f>A177</f>
        <v>2</v>
      </c>
      <c r="B195" s="44">
        <f>B177</f>
        <v>5</v>
      </c>
      <c r="C195" s="74" t="s">
        <v>43</v>
      </c>
      <c r="D195" s="75"/>
      <c r="E195" s="45"/>
      <c r="F195" s="46">
        <f>F184+F194</f>
        <v>500</v>
      </c>
      <c r="G195" s="46">
        <f>G184+G194</f>
        <v>21.769999999999996</v>
      </c>
      <c r="H195" s="46">
        <f>H184+H194</f>
        <v>22.939999999999994</v>
      </c>
      <c r="I195" s="46">
        <f>I184+I194</f>
        <v>152.79</v>
      </c>
      <c r="J195" s="46">
        <f t="shared" ref="J195:L195" si="29">J184+J194</f>
        <v>861</v>
      </c>
      <c r="K195" s="46"/>
      <c r="L195" s="46">
        <f t="shared" si="29"/>
        <v>85.000000000000014</v>
      </c>
    </row>
    <row r="196" spans="1:12" x14ac:dyDescent="0.2">
      <c r="A196" s="58"/>
      <c r="B196" s="59"/>
      <c r="C196" s="76" t="s">
        <v>67</v>
      </c>
      <c r="D196" s="76"/>
      <c r="E196" s="76"/>
      <c r="F196" s="60">
        <f>(F24+F43+F62+F81+F100+F119+F138+F157+F176+F195)/(IF(F24=0,0,1)+IF(F43=0,0,1)+IF(F62=0,0,1)+IF(F81=0,0,1)+IF(F100=0,0,1)+IF(F119=0,0,1)+IF(F138=0,0,1)+IF(F157=0,0,1)+IF(F176=0,0,1)+IF(F195=0,0,1))</f>
        <v>572.79999999999995</v>
      </c>
      <c r="G196" s="60">
        <f t="shared" ref="G196:J196" si="30">(G24+G43+G62+G81+G100+G119+G138+G157+G176+G195)/(IF(G24=0,0,1)+IF(G43=0,0,1)+IF(G62=0,0,1)+IF(G81=0,0,1)+IF(G100=0,0,1)+IF(G119=0,0,1)+IF(G138=0,0,1)+IF(G157=0,0,1)+IF(G176=0,0,1)+IF(G195=0,0,1))</f>
        <v>21.317</v>
      </c>
      <c r="H196" s="60">
        <f t="shared" si="30"/>
        <v>28.606999999999999</v>
      </c>
      <c r="I196" s="60">
        <f t="shared" si="30"/>
        <v>101.13200000000001</v>
      </c>
      <c r="J196" s="60">
        <f t="shared" si="30"/>
        <v>716.39</v>
      </c>
      <c r="K196" s="60"/>
      <c r="L196" s="60">
        <f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revision>3</cp:revision>
  <dcterms:created xsi:type="dcterms:W3CDTF">2022-05-16T14:23:56Z</dcterms:created>
  <dcterms:modified xsi:type="dcterms:W3CDTF">2024-01-16T07:14:47Z</dcterms:modified>
</cp:coreProperties>
</file>